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180" windowHeight="8070" tabRatio="790" activeTab="0"/>
  </bookViews>
  <sheets>
    <sheet name="2 (2)" sheetId="1" r:id="rId1"/>
  </sheets>
  <externalReferences>
    <externalReference r:id="rId4"/>
  </externalReferences>
  <definedNames>
    <definedName name="_xlnm.Print_Titles" localSheetId="0">'2 (2)'!$6:$7</definedName>
    <definedName name="_xlnm.Print_Area" localSheetId="0">'2 (2)'!$A$1:$F$52</definedName>
  </definedNames>
  <calcPr fullCalcOnLoad="1"/>
</workbook>
</file>

<file path=xl/sharedStrings.xml><?xml version="1.0" encoding="utf-8"?>
<sst xmlns="http://schemas.openxmlformats.org/spreadsheetml/2006/main" count="124" uniqueCount="97">
  <si>
    <t>Код бюджетной классификации Российской Федерации</t>
  </si>
  <si>
    <t>Наименование доходов</t>
  </si>
  <si>
    <t>1 01 00000 00 0000 000</t>
  </si>
  <si>
    <t xml:space="preserve">Налоги на прибыль, доходы 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</si>
  <si>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</si>
  <si>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</si>
  <si>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</si>
  <si>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</si>
  <si>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</si>
  <si>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</si>
  <si>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</si>
  <si>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</si>
  <si>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</si>
  <si>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</si>
  <si>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</si>
  <si>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</si>
  <si>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</si>
  <si>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</si>
  <si>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</si>
  <si>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</si>
  <si>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</si>
  <si>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1 15 00000 00 0000 000</t>
  </si>
  <si>
    <t>Административные платежи и сборы</t>
  </si>
  <si>
    <t>1 15 02050 10 0000 140</t>
  </si>
  <si>
    <t>Платежи, взимаемые организациями поселений за выполнение определенных функций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</si>
  <si>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</si>
  <si>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</si>
  <si>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</si>
  <si>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</si>
  <si>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</si>
  <si>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</si>
  <si>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</si>
  <si>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1 00 00000 00 0000 000</t>
  </si>
  <si>
    <t>НАЛОГОВЫЕ И НЕНАЛОГОВЫЕ ДОХОДЫ</t>
  </si>
  <si>
    <t>Единый налог на вмененный доход для отдельных видов деятельности</t>
  </si>
  <si>
    <t>Прочие безвозмездные поступления в бюджеты поселений</t>
  </si>
  <si>
    <t>НАЛОГОВЫЕ  ДОХОДЫ</t>
  </si>
  <si>
    <t xml:space="preserve">1 14 06026 10 0000 430  </t>
  </si>
  <si>
    <t>Доходы от продажи  земельных  участков, находящихся в  собственности  поселений (за  исключением земельных участков муниципальных автономных учреждений)</t>
  </si>
  <si>
    <t>Код главы администратора</t>
  </si>
  <si>
    <t>2 02 01003 10 0000 151</t>
  </si>
  <si>
    <t>Дотации бюджетам поселений на поддержку мер по обеспечению сбалансированности бюджетов</t>
  </si>
  <si>
    <t>2 02 02999 10 0000 151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</si>
  <si>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</si>
  <si>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</si>
  <si>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оказания услуг учреждениями, находящимися в ведении органов местного самоуправления поселений</t>
  </si>
  <si>
    <t>000</t>
  </si>
  <si>
    <t>809</t>
  </si>
  <si>
    <t>1 05 02010 02 0000 110</t>
  </si>
  <si>
    <t>182</t>
  </si>
  <si>
    <t>1 05 02000 02 0000 000</t>
  </si>
  <si>
    <t>1 05 03000 01 0000 000</t>
  </si>
  <si>
    <t xml:space="preserve">Собственные доходы без учета безвозмездных поступлений </t>
  </si>
  <si>
    <t>(руб.)</t>
  </si>
  <si>
    <t>Уточненный план</t>
  </si>
  <si>
    <t>Исполнено</t>
  </si>
  <si>
    <t>Процент исполнения</t>
  </si>
  <si>
    <t>161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</si>
  <si>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</si>
  <si>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</si>
  <si>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</si>
  <si>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</si>
  <si>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1 05 03010 01 0000 110</t>
  </si>
  <si>
    <t>1 17 01050 10 0000 180</t>
  </si>
  <si>
    <t>Невыясненные поступления, зачисляемые в бюджеты поселений</t>
  </si>
  <si>
    <t>Прочие межбюджетные трансферты, передаваемые бюджетами поселений</t>
  </si>
  <si>
    <t>802</t>
  </si>
  <si>
    <t>1 06 06043 10 0000 110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</si>
  <si>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</si>
  <si>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</si>
  <si>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</si>
  <si>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3 02 03015 10 0000 151</t>
  </si>
  <si>
    <t>4 02 03015 10 0000 151</t>
  </si>
  <si>
    <t>Межбюджетные трансферты, передаваемые бюджетам сельских поселений из бюджетов муницпальных районов на осуществление части полномочий по решению вопросов местного значения в соответствии с заключенными соглашениями</t>
  </si>
  <si>
    <t>2 02 35118 10 0000 150</t>
  </si>
  <si>
    <t>2 02 40014 10 0000 150</t>
  </si>
  <si>
    <t>2 02 49999 10 0000 150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</si>
  <si>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228Налогового кодекса Российской Федерации.</t>
  </si>
  <si>
    <t>1 01 02010 01 0000 110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</si>
  <si>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</si>
  <si>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</si>
  <si>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1 09 04000 00 0000 000</t>
  </si>
  <si>
    <t xml:space="preserve">налоги на имущество </t>
  </si>
  <si>
    <t>Приложение  2
к решению «Об исполнении бюджета МО Кырлыкское сельское поселение на  2022 год "</t>
  </si>
  <si>
    <t xml:space="preserve">Исполнение доходов бюджета по кодам классификации дохода бюджета МО Кырлыкское сельское поселение на 2022 год </t>
  </si>
  <si>
    <t>1 13 02995 10 0000 130</t>
  </si>
  <si>
    <t>Доходы от оказания платных услуг и компенсации затрат государства</t>
  </si>
  <si>
    <t>2 02 25555 00 0000 150</t>
  </si>
  <si>
    <t>Субсидии бюджетам на реализацию программ формирования современной городской среды</t>
  </si>
  <si>
    <t>2 02 30024 10 0000 150</t>
  </si>
  <si>
    <t>Субвенциибюджетам сельских поселений на выполнение передаваемых полномочий субъектов Российской Федерации</t>
  </si>
  <si>
    <t>2 19 60010 10 0000 150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</si>
  <si>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сельских поселений </t>
  </si>
  <si>
    <t>906</t>
  </si>
  <si>
    <t>1 16 02020 02 0000 140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</si>
  <si>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</t>
  </si>
  <si>
    <t xml:space="preserve">Неналоговые доходы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</si>
</sst>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0"/>
      <name val="Times New Roman"/>
      <family val="1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name val="Arial Cyr"/>
      <family val="0"/>
    </font>
    <font>
      <sz val="8"/>
      <color indexed="63"/>
      <name val="Times New Roman"/>
      <family val="1"/>
    </font>
    <font>
      <sz val="8"/>
      <color rgb="FF33333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1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justify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justify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11" xfId="0" applyFont="1" applyBorder="1" applyAlignment="1">
      <alignment horizontal="justify" vertical="top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13" xfId="0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justify" vertical="top" wrapText="1"/>
    </xf>
    <xf numFmtId="0" fontId="25" fillId="0" borderId="0" xfId="0" applyFont="1" applyAlignment="1">
      <alignment horizontal="center" vertical="justify"/>
    </xf>
    <xf numFmtId="0" fontId="25" fillId="0" borderId="0" xfId="0" applyFont="1" applyAlignment="1">
      <alignment horizontal="right" vertical="justify"/>
    </xf>
    <xf numFmtId="0" fontId="21" fillId="0" borderId="0" xfId="0" applyFont="1" applyFill="1" applyBorder="1" applyAlignment="1">
      <alignment horizontal="left" vertical="justify" wrapText="1"/>
    </xf>
    <xf numFmtId="0" fontId="25" fillId="0" borderId="0" xfId="0" applyFont="1" applyAlignment="1">
      <alignment horizontal="left" vertical="justify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2" fontId="21" fillId="0" borderId="14" xfId="0" applyNumberFormat="1" applyFont="1" applyBorder="1" applyAlignment="1">
      <alignment horizontal="center" vertical="top" wrapText="1"/>
    </xf>
    <xf numFmtId="0" fontId="21" fillId="0" borderId="11" xfId="0" applyFont="1" applyFill="1" applyBorder="1" applyAlignment="1">
      <alignment horizontal="justify" vertical="top" wrapText="1"/>
    </xf>
    <xf numFmtId="2" fontId="21" fillId="0" borderId="1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top" wrapText="1"/>
    </xf>
    <xf numFmtId="0" fontId="25" fillId="0" borderId="0" xfId="0" applyFont="1" applyAlignment="1">
      <alignment horizontal="right" vertical="justify"/>
    </xf>
    <xf numFmtId="0" fontId="21" fillId="0" borderId="0" xfId="0" applyFont="1" applyAlignment="1">
      <alignment horizontal="right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="118" zoomScaleSheetLayoutView="118" zoomScalePageLayoutView="0" workbookViewId="0" topLeftCell="A1">
      <selection activeCell="I9" sqref="I9"/>
    </sheetView>
  </sheetViews>
  <sheetFormatPr defaultColWidth="9.00390625" defaultRowHeight="12.75"/>
  <cols>
    <col min="1" max="1" width="13.375" style="36" customWidth="1"/>
    <col min="2" max="2" width="19.625" style="39" customWidth="1"/>
    <col min="3" max="3" width="42.00390625" style="38" customWidth="1"/>
    <col min="4" max="4" width="11.75390625" style="38" customWidth="1"/>
    <col min="5" max="5" width="10.625" style="38" customWidth="1"/>
    <col min="6" max="6" width="8.875" style="39" customWidth="1"/>
    <col min="7" max="7" width="9.125" style="36" customWidth="1"/>
    <col min="8" max="8" width="8.00390625" style="36" customWidth="1"/>
    <col min="9" max="16384" width="9.125" style="36" customWidth="1"/>
  </cols>
  <sheetData>
    <row r="1" spans="2:8" s="1" customFormat="1" ht="67.5" customHeight="1">
      <c r="B1" s="2"/>
      <c r="C1" s="3"/>
      <c r="D1" s="46" t="s">
        <v>83</v>
      </c>
      <c r="E1" s="46"/>
      <c r="F1" s="46"/>
      <c r="G1" s="3"/>
      <c r="H1" s="3"/>
    </row>
    <row r="2" spans="2:8" s="1" customFormat="1" ht="12.75" customHeight="1" hidden="1">
      <c r="B2" s="2"/>
      <c r="C2" s="4"/>
      <c r="D2" s="46"/>
      <c r="E2" s="46"/>
      <c r="F2" s="46"/>
      <c r="G2" s="6"/>
      <c r="H2" s="6"/>
    </row>
    <row r="3" spans="2:8" s="1" customFormat="1" ht="18.75" customHeight="1">
      <c r="B3" s="2"/>
      <c r="C3" s="4"/>
      <c r="D3" s="6"/>
      <c r="E3" s="6"/>
      <c r="F3" s="6"/>
      <c r="G3" s="6"/>
      <c r="H3" s="6"/>
    </row>
    <row r="4" spans="1:8" s="1" customFormat="1" ht="25.5" customHeight="1">
      <c r="A4" s="47" t="s">
        <v>84</v>
      </c>
      <c r="B4" s="47"/>
      <c r="C4" s="47"/>
      <c r="D4" s="47"/>
      <c r="E4" s="47"/>
      <c r="F4" s="47"/>
      <c r="G4" s="7"/>
      <c r="H4" s="7"/>
    </row>
    <row r="5" spans="1:6" s="1" customFormat="1" ht="16.5" customHeight="1">
      <c r="A5" s="8"/>
      <c r="B5" s="9"/>
      <c r="C5" s="10"/>
      <c r="F5" s="40" t="s">
        <v>53</v>
      </c>
    </row>
    <row r="6" spans="1:6" s="1" customFormat="1" ht="12">
      <c r="A6" s="48" t="s">
        <v>39</v>
      </c>
      <c r="B6" s="48" t="s">
        <v>0</v>
      </c>
      <c r="C6" s="48" t="s">
        <v>1</v>
      </c>
      <c r="D6" s="48" t="s">
        <v>54</v>
      </c>
      <c r="E6" s="48" t="s">
        <v>55</v>
      </c>
      <c r="F6" s="48" t="s">
        <v>56</v>
      </c>
    </row>
    <row r="7" spans="1:6" s="1" customFormat="1" ht="33" customHeight="1">
      <c r="A7" s="49"/>
      <c r="B7" s="49"/>
      <c r="C7" s="49"/>
      <c r="D7" s="49"/>
      <c r="E7" s="49"/>
      <c r="F7" s="49"/>
    </row>
    <row r="8" spans="1:6" s="1" customFormat="1" ht="12">
      <c r="A8" s="11"/>
      <c r="B8" s="12" t="s">
        <v>32</v>
      </c>
      <c r="C8" s="13" t="s">
        <v>33</v>
      </c>
      <c r="D8" s="14">
        <f>D9</f>
        <v>521922.81</v>
      </c>
      <c r="E8" s="14">
        <f>E9+E35</f>
        <v>581802.8200000001</v>
      </c>
      <c r="F8" s="14">
        <f>E8/D8*100</f>
        <v>111.47296283141948</v>
      </c>
    </row>
    <row r="9" spans="1:6" s="1" customFormat="1" ht="12">
      <c r="A9" s="11"/>
      <c r="B9" s="12"/>
      <c r="C9" s="15" t="s">
        <v>36</v>
      </c>
      <c r="D9" s="14">
        <f>D10+D13+D18+D25</f>
        <v>521922.81</v>
      </c>
      <c r="E9" s="14">
        <f>E10+E13+E18+E25+E23</f>
        <v>565724.17</v>
      </c>
      <c r="F9" s="14">
        <f>E9/D9*100</f>
        <v>108.39230613431133</v>
      </c>
    </row>
    <row r="10" spans="1:6" s="1" customFormat="1" ht="18" customHeight="1">
      <c r="A10" s="16">
        <v>182</v>
      </c>
      <c r="B10" s="12" t="s">
        <v>2</v>
      </c>
      <c r="C10" s="13" t="s">
        <v>3</v>
      </c>
      <c r="D10" s="14">
        <f>D11</f>
        <v>47000</v>
      </c>
      <c r="E10" s="14">
        <f>E11+E12</f>
        <v>57355.479999999996</v>
      </c>
      <c r="F10" s="14">
        <f>E10/D10*100</f>
        <v>122.03293617021276</v>
      </c>
    </row>
    <row r="11" spans="1:6" s="1" customFormat="1" ht="59.25" customHeight="1">
      <c r="A11" s="17">
        <v>182</v>
      </c>
      <c r="B11" s="18" t="s">
        <v>78</v>
      </c>
      <c r="C11" s="44" t="s">
        <v>77</v>
      </c>
      <c r="D11" s="19">
        <v>47000</v>
      </c>
      <c r="E11" s="19">
        <v>52607.59</v>
      </c>
      <c r="F11" s="19">
        <f>E11/D11*100</f>
        <v>111.93104255319149</v>
      </c>
    </row>
    <row r="12" spans="1:6" s="1" customFormat="1" ht="39" customHeight="1">
      <c r="A12" s="17" t="s">
        <v>49</v>
      </c>
      <c r="B12" s="18" t="s">
        <v>60</v>
      </c>
      <c r="C12" s="15" t="s">
        <v>61</v>
      </c>
      <c r="D12" s="19">
        <v>0</v>
      </c>
      <c r="E12" s="19">
        <v>4747.89</v>
      </c>
      <c r="F12" s="19">
        <v>0</v>
      </c>
    </row>
    <row r="13" spans="1:6" s="20" customFormat="1" ht="11.25" customHeight="1">
      <c r="A13" s="16">
        <v>182</v>
      </c>
      <c r="B13" s="12" t="s">
        <v>4</v>
      </c>
      <c r="C13" s="13" t="s">
        <v>5</v>
      </c>
      <c r="D13" s="14">
        <f>D14+D16</f>
        <v>24949</v>
      </c>
      <c r="E13" s="14">
        <f>E14+E16</f>
        <v>24949.13</v>
      </c>
      <c r="F13" s="14">
        <f>E13/D13*100</f>
        <v>100.00052106296846</v>
      </c>
    </row>
    <row r="14" spans="1:6" s="1" customFormat="1" ht="26.25" customHeight="1">
      <c r="A14" s="17" t="s">
        <v>49</v>
      </c>
      <c r="B14" s="18" t="s">
        <v>50</v>
      </c>
      <c r="C14" s="15" t="s">
        <v>34</v>
      </c>
      <c r="D14" s="19">
        <v>0</v>
      </c>
      <c r="E14" s="19">
        <v>0</v>
      </c>
      <c r="F14" s="19">
        <v>0</v>
      </c>
    </row>
    <row r="15" spans="1:6" s="20" customFormat="1" ht="25.5" customHeight="1">
      <c r="A15" s="17">
        <v>182</v>
      </c>
      <c r="B15" s="18" t="s">
        <v>48</v>
      </c>
      <c r="C15" s="15" t="s">
        <v>34</v>
      </c>
      <c r="D15" s="19">
        <v>0</v>
      </c>
      <c r="E15" s="19">
        <v>0</v>
      </c>
      <c r="F15" s="19">
        <v>0</v>
      </c>
    </row>
    <row r="16" spans="1:6" s="20" customFormat="1" ht="11.25" customHeight="1">
      <c r="A16" s="17" t="s">
        <v>49</v>
      </c>
      <c r="B16" s="18" t="s">
        <v>51</v>
      </c>
      <c r="C16" s="15" t="s">
        <v>6</v>
      </c>
      <c r="D16" s="19">
        <f>D17</f>
        <v>24949</v>
      </c>
      <c r="E16" s="19">
        <f>E17</f>
        <v>24949.13</v>
      </c>
      <c r="F16" s="19">
        <f>E16/D16*100</f>
        <v>100.00052106296846</v>
      </c>
    </row>
    <row r="17" spans="1:6" s="20" customFormat="1" ht="27" customHeight="1">
      <c r="A17" s="17">
        <v>182</v>
      </c>
      <c r="B17" s="18" t="s">
        <v>62</v>
      </c>
      <c r="C17" s="15" t="s">
        <v>6</v>
      </c>
      <c r="D17" s="19">
        <v>24949</v>
      </c>
      <c r="E17" s="19">
        <v>24949.13</v>
      </c>
      <c r="F17" s="19">
        <f>E17/D17*100</f>
        <v>100.00052106296846</v>
      </c>
    </row>
    <row r="18" spans="1:6" s="20" customFormat="1" ht="11.25" customHeight="1">
      <c r="A18" s="16">
        <v>182</v>
      </c>
      <c r="B18" s="12" t="s">
        <v>7</v>
      </c>
      <c r="C18" s="13" t="s">
        <v>8</v>
      </c>
      <c r="D18" s="14">
        <f>D19+D20</f>
        <v>446473.81</v>
      </c>
      <c r="E18" s="14">
        <f>E19+E20</f>
        <v>484187.17</v>
      </c>
      <c r="F18" s="14">
        <f>F19</f>
        <v>109.6532487130778</v>
      </c>
    </row>
    <row r="19" spans="1:6" s="1" customFormat="1" ht="39.75" customHeight="1">
      <c r="A19" s="17">
        <v>182</v>
      </c>
      <c r="B19" s="18" t="s">
        <v>9</v>
      </c>
      <c r="C19" s="15" t="s">
        <v>10</v>
      </c>
      <c r="D19" s="19">
        <v>107529.81</v>
      </c>
      <c r="E19" s="19">
        <v>117909.93</v>
      </c>
      <c r="F19" s="19">
        <f>E19/D19*100</f>
        <v>109.6532487130778</v>
      </c>
    </row>
    <row r="20" spans="1:6" s="1" customFormat="1" ht="11.25" customHeight="1">
      <c r="A20" s="16">
        <v>182</v>
      </c>
      <c r="B20" s="12" t="s">
        <v>11</v>
      </c>
      <c r="C20" s="13" t="s">
        <v>12</v>
      </c>
      <c r="D20" s="14">
        <f>D21+D22</f>
        <v>338944</v>
      </c>
      <c r="E20" s="14">
        <f>E21+E22</f>
        <v>366277.24</v>
      </c>
      <c r="F20" s="14">
        <f>E20/D20*100</f>
        <v>108.06423479984895</v>
      </c>
    </row>
    <row r="21" spans="1:6" s="1" customFormat="1" ht="42" customHeight="1">
      <c r="A21" s="17">
        <v>182</v>
      </c>
      <c r="B21" s="18" t="s">
        <v>67</v>
      </c>
      <c r="C21" s="15" t="s">
        <v>69</v>
      </c>
      <c r="D21" s="19">
        <v>262000</v>
      </c>
      <c r="E21" s="19">
        <v>293319.91</v>
      </c>
      <c r="F21" s="19">
        <f>E21/D21*100</f>
        <v>111.95416412213739</v>
      </c>
    </row>
    <row r="22" spans="1:6" s="1" customFormat="1" ht="35.25" customHeight="1">
      <c r="A22" s="17">
        <v>182</v>
      </c>
      <c r="B22" s="18" t="s">
        <v>68</v>
      </c>
      <c r="C22" s="15" t="s">
        <v>70</v>
      </c>
      <c r="D22" s="19">
        <v>76944</v>
      </c>
      <c r="E22" s="19">
        <v>72957.33</v>
      </c>
      <c r="F22" s="19">
        <f>E22/D22*100</f>
        <v>94.81873830318153</v>
      </c>
    </row>
    <row r="23" spans="1:6" s="1" customFormat="1" ht="24" customHeight="1">
      <c r="A23" s="16" t="s">
        <v>49</v>
      </c>
      <c r="B23" s="12" t="s">
        <v>17</v>
      </c>
      <c r="C23" s="13" t="s">
        <v>18</v>
      </c>
      <c r="D23" s="19">
        <v>0</v>
      </c>
      <c r="E23" s="19">
        <f>E24</f>
        <v>-4267.61</v>
      </c>
      <c r="F23" s="19">
        <v>0</v>
      </c>
    </row>
    <row r="24" spans="1:6" s="1" customFormat="1" ht="18" customHeight="1">
      <c r="A24" s="17" t="s">
        <v>49</v>
      </c>
      <c r="B24" s="12" t="s">
        <v>81</v>
      </c>
      <c r="C24" s="15" t="s">
        <v>82</v>
      </c>
      <c r="D24" s="19">
        <v>0</v>
      </c>
      <c r="E24" s="19">
        <v>-4267.61</v>
      </c>
      <c r="F24" s="19">
        <v>0</v>
      </c>
    </row>
    <row r="25" spans="1:6" s="20" customFormat="1" ht="11.25" customHeight="1">
      <c r="A25" s="16" t="s">
        <v>46</v>
      </c>
      <c r="B25" s="12" t="s">
        <v>13</v>
      </c>
      <c r="C25" s="13" t="s">
        <v>14</v>
      </c>
      <c r="D25" s="14">
        <f>D26</f>
        <v>3500</v>
      </c>
      <c r="E25" s="14">
        <f>E26</f>
        <v>3500</v>
      </c>
      <c r="F25" s="14">
        <f>E25/D25*100</f>
        <v>100</v>
      </c>
    </row>
    <row r="26" spans="1:6" s="1" customFormat="1" ht="67.5" customHeight="1">
      <c r="A26" s="17" t="s">
        <v>66</v>
      </c>
      <c r="B26" s="18" t="s">
        <v>15</v>
      </c>
      <c r="C26" s="15" t="s">
        <v>16</v>
      </c>
      <c r="D26" s="19">
        <v>3500</v>
      </c>
      <c r="E26" s="19">
        <v>3500</v>
      </c>
      <c r="F26" s="19">
        <f>E26/D26*100</f>
        <v>100</v>
      </c>
    </row>
    <row r="27" spans="1:6" s="20" customFormat="1" ht="24" hidden="1">
      <c r="A27" s="16" t="s">
        <v>46</v>
      </c>
      <c r="B27" s="12" t="s">
        <v>17</v>
      </c>
      <c r="C27" s="13" t="s">
        <v>18</v>
      </c>
      <c r="D27" s="14">
        <f>D28</f>
        <v>0</v>
      </c>
      <c r="E27" s="14">
        <f>E28</f>
        <v>0</v>
      </c>
      <c r="F27" s="14">
        <v>0</v>
      </c>
    </row>
    <row r="28" spans="1:6" s="1" customFormat="1" ht="36" hidden="1">
      <c r="A28" s="17" t="s">
        <v>47</v>
      </c>
      <c r="B28" s="18" t="s">
        <v>19</v>
      </c>
      <c r="C28" s="15" t="s">
        <v>20</v>
      </c>
      <c r="D28" s="14">
        <v>0</v>
      </c>
      <c r="E28" s="14">
        <v>0</v>
      </c>
      <c r="F28" s="14">
        <v>0</v>
      </c>
    </row>
    <row r="29" spans="1:6" s="1" customFormat="1" ht="34.5" customHeight="1" hidden="1">
      <c r="A29" s="22">
        <v>800</v>
      </c>
      <c r="B29" s="23" t="s">
        <v>37</v>
      </c>
      <c r="C29" s="15" t="s">
        <v>38</v>
      </c>
      <c r="D29" s="19">
        <v>0</v>
      </c>
      <c r="E29" s="19">
        <v>0</v>
      </c>
      <c r="F29" s="19">
        <v>0</v>
      </c>
    </row>
    <row r="30" spans="1:6" s="20" customFormat="1" ht="12" hidden="1">
      <c r="A30" s="16" t="s">
        <v>46</v>
      </c>
      <c r="B30" s="12" t="s">
        <v>21</v>
      </c>
      <c r="C30" s="13" t="s">
        <v>22</v>
      </c>
      <c r="D30" s="14">
        <f>D31</f>
        <v>0</v>
      </c>
      <c r="E30" s="14">
        <f>E31</f>
        <v>0</v>
      </c>
      <c r="F30" s="14" t="e">
        <f>E30/D30*100</f>
        <v>#DIV/0!</v>
      </c>
    </row>
    <row r="31" spans="1:6" s="1" customFormat="1" ht="11.25" customHeight="1" hidden="1">
      <c r="A31" s="17" t="s">
        <v>47</v>
      </c>
      <c r="B31" s="18" t="s">
        <v>23</v>
      </c>
      <c r="C31" s="15" t="s">
        <v>24</v>
      </c>
      <c r="D31" s="19">
        <v>0</v>
      </c>
      <c r="E31" s="19">
        <v>0</v>
      </c>
      <c r="F31" s="19" t="e">
        <f>E31/D31*100</f>
        <v>#DIV/0!</v>
      </c>
    </row>
    <row r="32" spans="1:6" s="20" customFormat="1" ht="11.25" customHeight="1" hidden="1">
      <c r="A32" s="16" t="s">
        <v>46</v>
      </c>
      <c r="B32" s="12" t="s">
        <v>25</v>
      </c>
      <c r="C32" s="13" t="s">
        <v>26</v>
      </c>
      <c r="D32" s="14">
        <v>0</v>
      </c>
      <c r="E32" s="14">
        <v>0</v>
      </c>
      <c r="F32" s="14" t="e">
        <f>E32/D32*100</f>
        <v>#DIV/0!</v>
      </c>
    </row>
    <row r="33" spans="1:6" s="1" customFormat="1" ht="12.75" customHeight="1" hidden="1">
      <c r="A33" s="11" t="s">
        <v>57</v>
      </c>
      <c r="B33" s="12" t="s">
        <v>58</v>
      </c>
      <c r="C33" s="15" t="s">
        <v>59</v>
      </c>
      <c r="D33" s="14">
        <v>0</v>
      </c>
      <c r="E33" s="14"/>
      <c r="F33" s="14">
        <v>0</v>
      </c>
    </row>
    <row r="34" spans="1:6" s="1" customFormat="1" ht="22.5" customHeight="1" hidden="1">
      <c r="A34" s="17" t="s">
        <v>47</v>
      </c>
      <c r="B34" s="18" t="s">
        <v>63</v>
      </c>
      <c r="C34" s="15" t="s">
        <v>64</v>
      </c>
      <c r="D34" s="19">
        <v>0</v>
      </c>
      <c r="E34" s="19">
        <v>0</v>
      </c>
      <c r="F34" s="19">
        <v>0</v>
      </c>
    </row>
    <row r="35" spans="1:6" s="1" customFormat="1" ht="22.5" customHeight="1">
      <c r="A35" s="17"/>
      <c r="B35" s="18"/>
      <c r="C35" s="13" t="s">
        <v>96</v>
      </c>
      <c r="D35" s="19">
        <f>D36+D37</f>
        <v>0</v>
      </c>
      <c r="E35" s="19">
        <f>E36+E37</f>
        <v>16078.65</v>
      </c>
      <c r="F35" s="19">
        <f>F36+F37</f>
        <v>0</v>
      </c>
    </row>
    <row r="36" spans="1:6" s="1" customFormat="1" ht="22.5" customHeight="1">
      <c r="A36" s="17" t="s">
        <v>66</v>
      </c>
      <c r="B36" s="18" t="s">
        <v>85</v>
      </c>
      <c r="C36" s="15" t="s">
        <v>86</v>
      </c>
      <c r="D36" s="19">
        <v>0</v>
      </c>
      <c r="E36" s="19">
        <v>14578.65</v>
      </c>
      <c r="F36" s="19">
        <v>0</v>
      </c>
    </row>
    <row r="37" spans="1:6" s="1" customFormat="1" ht="22.5" customHeight="1">
      <c r="A37" s="17" t="s">
        <v>93</v>
      </c>
      <c r="B37" s="27" t="s">
        <v>94</v>
      </c>
      <c r="C37" s="21" t="s">
        <v>95</v>
      </c>
      <c r="D37" s="43"/>
      <c r="E37" s="43">
        <v>1500</v>
      </c>
      <c r="F37" s="43"/>
    </row>
    <row r="38" spans="1:6" s="25" customFormat="1" ht="13.5" customHeight="1">
      <c r="A38" s="16" t="s">
        <v>66</v>
      </c>
      <c r="B38" s="12" t="s">
        <v>27</v>
      </c>
      <c r="C38" s="13" t="s">
        <v>28</v>
      </c>
      <c r="D38" s="14">
        <f>D39</f>
        <v>5992771.82</v>
      </c>
      <c r="E38" s="14">
        <f>E39+E50</f>
        <v>5966047.82</v>
      </c>
      <c r="F38" s="14">
        <f>E38/D38*100</f>
        <v>99.55406278091863</v>
      </c>
    </row>
    <row r="39" spans="1:6" s="26" customFormat="1" ht="21.75" customHeight="1">
      <c r="A39" s="16" t="s">
        <v>66</v>
      </c>
      <c r="B39" s="12" t="s">
        <v>29</v>
      </c>
      <c r="C39" s="13" t="s">
        <v>30</v>
      </c>
      <c r="D39" s="14">
        <f>D40+D43+D49+D48+D46+D47</f>
        <v>5992771.82</v>
      </c>
      <c r="E39" s="14">
        <f>E40+E43+E49+E48+E46+E47</f>
        <v>5992771.82</v>
      </c>
      <c r="F39" s="14">
        <f>E39/D39*100</f>
        <v>100</v>
      </c>
    </row>
    <row r="40" spans="1:6" s="26" customFormat="1" ht="39.75" customHeight="1">
      <c r="A40" s="17" t="s">
        <v>66</v>
      </c>
      <c r="B40" s="27" t="s">
        <v>79</v>
      </c>
      <c r="C40" s="21" t="s">
        <v>80</v>
      </c>
      <c r="D40" s="43">
        <v>2418300</v>
      </c>
      <c r="E40" s="43">
        <v>2418300</v>
      </c>
      <c r="F40" s="43">
        <f>E40/D40*100</f>
        <v>100</v>
      </c>
    </row>
    <row r="41" spans="1:6" s="26" customFormat="1" ht="24" hidden="1">
      <c r="A41" s="17" t="s">
        <v>66</v>
      </c>
      <c r="B41" s="27" t="s">
        <v>40</v>
      </c>
      <c r="C41" s="21" t="s">
        <v>41</v>
      </c>
      <c r="D41" s="43"/>
      <c r="E41" s="43"/>
      <c r="F41" s="43" t="e">
        <f>E41/D41*100</f>
        <v>#DIV/0!</v>
      </c>
    </row>
    <row r="42" spans="1:6" s="26" customFormat="1" ht="11.25" customHeight="1" hidden="1">
      <c r="A42" s="17" t="s">
        <v>66</v>
      </c>
      <c r="B42" s="27" t="s">
        <v>42</v>
      </c>
      <c r="C42" s="21" t="s">
        <v>43</v>
      </c>
      <c r="D42" s="43"/>
      <c r="E42" s="43"/>
      <c r="F42" s="43"/>
    </row>
    <row r="43" spans="1:8" s="26" customFormat="1" ht="36.75" customHeight="1">
      <c r="A43" s="17" t="s">
        <v>66</v>
      </c>
      <c r="B43" s="27" t="s">
        <v>74</v>
      </c>
      <c r="C43" s="21" t="s">
        <v>44</v>
      </c>
      <c r="D43" s="43">
        <v>151400</v>
      </c>
      <c r="E43" s="43">
        <v>151400</v>
      </c>
      <c r="F43" s="43">
        <f>E43/D43*100</f>
        <v>100</v>
      </c>
      <c r="H43" s="17"/>
    </row>
    <row r="44" spans="1:6" s="26" customFormat="1" ht="11.25" customHeight="1" hidden="1">
      <c r="A44" s="16" t="s">
        <v>66</v>
      </c>
      <c r="B44" s="27" t="s">
        <v>71</v>
      </c>
      <c r="C44" s="15" t="s">
        <v>35</v>
      </c>
      <c r="D44" s="28">
        <v>0</v>
      </c>
      <c r="E44" s="28">
        <v>0</v>
      </c>
      <c r="F44" s="28" t="e">
        <f>E44/D44*100</f>
        <v>#DIV/0!</v>
      </c>
    </row>
    <row r="45" spans="1:6" s="26" customFormat="1" ht="24" customHeight="1" hidden="1">
      <c r="A45" s="16" t="s">
        <v>66</v>
      </c>
      <c r="B45" s="27" t="s">
        <v>72</v>
      </c>
      <c r="C45" s="30" t="s">
        <v>45</v>
      </c>
      <c r="D45" s="43">
        <v>0</v>
      </c>
      <c r="E45" s="43">
        <v>0</v>
      </c>
      <c r="F45" s="43" t="e">
        <f>E45/D45*100</f>
        <v>#DIV/0!</v>
      </c>
    </row>
    <row r="46" spans="1:6" s="26" customFormat="1" ht="24" customHeight="1">
      <c r="A46" s="17" t="s">
        <v>66</v>
      </c>
      <c r="B46" s="27" t="s">
        <v>89</v>
      </c>
      <c r="C46" s="42" t="s">
        <v>90</v>
      </c>
      <c r="D46" s="43">
        <v>11600</v>
      </c>
      <c r="E46" s="43">
        <v>11600</v>
      </c>
      <c r="F46" s="43">
        <f>E46/D46*100</f>
        <v>100</v>
      </c>
    </row>
    <row r="47" spans="1:6" s="26" customFormat="1" ht="24" customHeight="1">
      <c r="A47" s="17" t="s">
        <v>66</v>
      </c>
      <c r="B47" s="27" t="s">
        <v>87</v>
      </c>
      <c r="C47" s="42" t="s">
        <v>88</v>
      </c>
      <c r="D47" s="43">
        <v>1818181.82</v>
      </c>
      <c r="E47" s="43">
        <v>1818181.82</v>
      </c>
      <c r="F47" s="43">
        <f>E47/D47*100</f>
        <v>100</v>
      </c>
    </row>
    <row r="48" spans="1:6" s="26" customFormat="1" ht="63" customHeight="1">
      <c r="A48" s="17" t="s">
        <v>66</v>
      </c>
      <c r="B48" s="27" t="s">
        <v>75</v>
      </c>
      <c r="C48" s="42" t="s">
        <v>73</v>
      </c>
      <c r="D48" s="43">
        <v>486266</v>
      </c>
      <c r="E48" s="43">
        <v>486266</v>
      </c>
      <c r="F48" s="43">
        <f>E48/D48*100</f>
        <v>100</v>
      </c>
    </row>
    <row r="49" spans="1:6" s="26" customFormat="1" ht="24" customHeight="1">
      <c r="A49" s="17" t="s">
        <v>66</v>
      </c>
      <c r="B49" s="27" t="s">
        <v>76</v>
      </c>
      <c r="C49" s="21" t="s">
        <v>65</v>
      </c>
      <c r="D49" s="43">
        <v>1107024</v>
      </c>
      <c r="E49" s="43">
        <v>1107024</v>
      </c>
      <c r="F49" s="43">
        <f>E49/D49*100</f>
        <v>100</v>
      </c>
    </row>
    <row r="50" spans="1:6" s="26" customFormat="1" ht="24" customHeight="1">
      <c r="A50" s="17" t="s">
        <v>66</v>
      </c>
      <c r="B50" s="27" t="s">
        <v>91</v>
      </c>
      <c r="C50" s="21" t="s">
        <v>92</v>
      </c>
      <c r="D50" s="43"/>
      <c r="E50" s="43">
        <v>-26724</v>
      </c>
      <c r="F50" s="43"/>
    </row>
    <row r="51" spans="1:6" s="26" customFormat="1" ht="12.75" customHeight="1">
      <c r="A51" s="24"/>
      <c r="B51" s="29"/>
      <c r="C51" s="13" t="s">
        <v>31</v>
      </c>
      <c r="D51" s="41">
        <f>D8+D38</f>
        <v>6514694.63</v>
      </c>
      <c r="E51" s="41">
        <f>E8+E38</f>
        <v>6547850.640000001</v>
      </c>
      <c r="F51" s="41">
        <f>E51/D51*100</f>
        <v>100.50894189034307</v>
      </c>
    </row>
    <row r="52" spans="1:6" s="1" customFormat="1" ht="24">
      <c r="A52" s="16"/>
      <c r="B52" s="12"/>
      <c r="C52" s="13" t="s">
        <v>52</v>
      </c>
      <c r="D52" s="14">
        <f>D8</f>
        <v>521922.81</v>
      </c>
      <c r="E52" s="14">
        <f>E8</f>
        <v>581802.8200000001</v>
      </c>
      <c r="F52" s="14">
        <f>E52/D52*100</f>
        <v>111.47296283141948</v>
      </c>
    </row>
    <row r="53" spans="2:6" s="1" customFormat="1" ht="12">
      <c r="B53" s="2"/>
      <c r="C53" s="4"/>
      <c r="D53" s="31"/>
      <c r="E53" s="31"/>
      <c r="F53" s="2"/>
    </row>
    <row r="54" spans="1:6" ht="12.75" customHeight="1">
      <c r="A54" s="32"/>
      <c r="B54" s="33"/>
      <c r="C54" s="34"/>
      <c r="D54" s="34"/>
      <c r="E54" s="34"/>
      <c r="F54" s="35"/>
    </row>
    <row r="55" spans="1:6" ht="12.75" customHeight="1">
      <c r="A55" s="32"/>
      <c r="B55" s="34"/>
      <c r="C55" s="34"/>
      <c r="D55" s="34"/>
      <c r="E55" s="34"/>
      <c r="F55" s="37"/>
    </row>
    <row r="56" spans="1:6" ht="12.75" customHeight="1">
      <c r="A56" s="32"/>
      <c r="B56" s="33"/>
      <c r="C56" s="34"/>
      <c r="D56" s="34"/>
      <c r="E56" s="34"/>
      <c r="F56" s="37"/>
    </row>
    <row r="57" spans="1:6" ht="12">
      <c r="A57" s="32"/>
      <c r="B57" s="34"/>
      <c r="C57" s="34"/>
      <c r="D57" s="5"/>
      <c r="E57" s="5"/>
      <c r="F57" s="37"/>
    </row>
    <row r="58" spans="1:6" ht="26.25" customHeight="1">
      <c r="A58" s="45"/>
      <c r="B58" s="5"/>
      <c r="C58" s="5"/>
      <c r="F58" s="5"/>
    </row>
    <row r="59" ht="12">
      <c r="A59" s="45"/>
    </row>
  </sheetData>
  <sheetProtection/>
  <mergeCells count="9">
    <mergeCell ref="A58:A59"/>
    <mergeCell ref="D1:F2"/>
    <mergeCell ref="A4:F4"/>
    <mergeCell ref="A6:A7"/>
    <mergeCell ref="B6:B7"/>
    <mergeCell ref="C6:C7"/>
    <mergeCell ref="D6:D7"/>
    <mergeCell ref="E6:E7"/>
    <mergeCell ref="F6:F7"/>
  </mergeCells>
  <printOptions/>
  <pageMargins left="0.33" right="0.18" top="0.24" bottom="0.3" header="0.19" footer="0.21"/>
  <pageSetup fitToHeight="3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Республики Алтай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Пользователь</cp:lastModifiedBy>
  <cp:lastPrinted>2023-05-30T03:03:00Z</cp:lastPrinted>
  <dcterms:created xsi:type="dcterms:W3CDTF">2010-03-10T08:03:14Z</dcterms:created>
  <dcterms:modified xsi:type="dcterms:W3CDTF">2023-05-30T03:03:06Z</dcterms:modified>
  <cp:category/>
  <cp:version/>
  <cp:contentType/>
  <cp:contentStatus/>
</cp:coreProperties>
</file>