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702" activeTab="0"/>
  </bookViews>
  <sheets>
    <sheet name="3" sheetId="1" r:id="rId1"/>
  </sheets>
  <externalReferences>
    <externalReference r:id="rId4"/>
    <externalReference r:id="rId5"/>
  </externalReferences>
  <definedNames>
    <definedName name="_xlnm.Print_Area" localSheetId="0">'3'!$A$2:$D$34</definedName>
  </definedNames>
  <calcPr fullCalcOnLoad="1"/>
</workbook>
</file>

<file path=xl/sharedStrings.xml><?xml version="1.0" encoding="utf-8"?>
<sst xmlns="http://schemas.openxmlformats.org/spreadsheetml/2006/main" count="53" uniqueCount="52">
  <si>
    <t>ВСЕГО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</si>
  <si>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</si>
  <si>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</si>
  <si>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</si>
  <si>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</si>
  <si>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</si>
  <si>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</si>
  <si>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</si>
  <si>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</si>
  <si>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Водное хозяйство</t>
  </si>
  <si>
    <t>Другие вопросы в области физической культуры и спорта</t>
  </si>
  <si>
    <t>0102</t>
  </si>
  <si>
    <t>0104</t>
  </si>
  <si>
    <t>0200</t>
  </si>
  <si>
    <t>0203</t>
  </si>
  <si>
    <t>0500</t>
  </si>
  <si>
    <t>0503</t>
  </si>
  <si>
    <t>0800</t>
  </si>
  <si>
    <t>0801</t>
  </si>
  <si>
    <t>1100</t>
  </si>
  <si>
    <t>1</t>
  </si>
  <si>
    <t>Код по ФКР</t>
  </si>
  <si>
    <t>Наименование расхода</t>
  </si>
  <si>
    <t>Сумма на год</t>
  </si>
  <si>
    <t>(руб.)</t>
  </si>
  <si>
    <t>Кассовое исполнени</t>
  </si>
  <si>
    <t>0100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</si>
  <si>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</si>
  <si>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</si>
  <si>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</si>
  <si>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</si>
  <si>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</si>
  <si>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Коммунальное хозяйство</t>
  </si>
  <si>
    <t>0502</t>
  </si>
  <si>
    <t>0300</t>
  </si>
  <si>
    <t>0406</t>
  </si>
  <si>
    <t>0113</t>
  </si>
  <si>
    <t>0412</t>
  </si>
  <si>
    <t>Другие вопросы в области национальной экономики</t>
  </si>
  <si>
    <t>0106</t>
  </si>
  <si>
    <t>0310</t>
  </si>
  <si>
    <t>1105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</si>
  <si>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</si>
  <si>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</si>
  <si>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</si>
  <si>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</si>
  <si>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</si>
  <si>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</si>
  <si>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</si>
  <si>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</si>
  <si>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Приложение  3
к решению "Об исполнении бюджета МО
Кырлыкское сельское поселение за 2022 год "</t>
  </si>
  <si>
    <t xml:space="preserve"> Исполнение расходов  по разделам  и подразделам функциональной классификации МО Кырлыкское сельское поселение за 2022 год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</si>
</sst>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[$-FC19]d\ mmmm\ yyyy\ &quot;г.&quot;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6" fillId="24" borderId="10" xfId="0" applyFont="1" applyFill="1" applyBorder="1" applyAlignment="1">
      <alignment horizontal="justify" vertical="center" wrapText="1" shrinkToFit="1"/>
    </xf>
    <xf numFmtId="49" fontId="28" fillId="25" borderId="14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1" fontId="26" fillId="26" borderId="10" xfId="0" applyNumberFormat="1" applyFont="1" applyFill="1" applyBorder="1" applyAlignment="1">
      <alignment horizontal="left" vertical="top" wrapText="1"/>
    </xf>
    <xf numFmtId="2" fontId="26" fillId="26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&#1099;\&#1074;&#1085;&#1077;&#1089;&#1077;&#1085;&#1080;&#1077;%20&#1080;&#1079;&#1084;&#1077;&#1085;&#1077;&#1085;&#1080;&#1081;%202022\&#1074;&#1085;&#1077;&#1089;&#1077;&#1085;&#1080;&#1077;%20&#1080;&#1079;&#1084;&#1077;&#1085;&#1077;&#1085;&#1080;&#1081;%202022%20&#1075;%20&#1086;&#1090;%2027&#1076;&#1077;&#1082;&#1072;&#1073;&#1088;&#1103;%20%202022%20&#8212;%20&#1082;&#1086;&#1087;&#1080;&#1103;\&#1087;&#1088;&#1080;&#1083;&#1086;&#1078;&#1077;&#1085;&#1080;&#1103;%20&#1091;&#1090;&#1086;&#1095;&#1085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7"/>
      <sheetName val="9"/>
      <sheetName val="11"/>
      <sheetName val="13-14"/>
    </sheetNames>
    <sheetDataSet>
      <sheetData sheetId="1">
        <row r="10">
          <cell r="C10">
            <v>521.3864599999999</v>
          </cell>
        </row>
        <row r="14">
          <cell r="C14">
            <v>712.22414</v>
          </cell>
        </row>
        <row r="15">
          <cell r="C15">
            <v>151.39999999999998</v>
          </cell>
        </row>
        <row r="16">
          <cell r="C16">
            <v>151.39999999999998</v>
          </cell>
        </row>
        <row r="19">
          <cell r="C19">
            <v>612.08823</v>
          </cell>
        </row>
        <row r="20">
          <cell r="C20">
            <v>0</v>
          </cell>
        </row>
        <row r="22">
          <cell r="C22">
            <v>611.08823</v>
          </cell>
        </row>
        <row r="24">
          <cell r="C24">
            <v>1842.2943699999998</v>
          </cell>
        </row>
        <row r="25">
          <cell r="C25">
            <v>0.94708</v>
          </cell>
        </row>
        <row r="26">
          <cell r="C26">
            <v>1841.34729</v>
          </cell>
        </row>
        <row r="27">
          <cell r="C27">
            <v>616.87444</v>
          </cell>
        </row>
        <row r="28">
          <cell r="C28">
            <v>616.87444</v>
          </cell>
        </row>
        <row r="29">
          <cell r="C29">
            <v>814.22782</v>
          </cell>
        </row>
        <row r="30">
          <cell r="C30">
            <v>814.22782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2">
      <selection activeCell="J28" sqref="J28"/>
    </sheetView>
  </sheetViews>
  <sheetFormatPr defaultColWidth="9.00390625" defaultRowHeight="12.75"/>
  <cols>
    <col min="1" max="1" width="9.125" style="1" customWidth="1"/>
    <col min="2" max="2" width="58.125" style="4" customWidth="1"/>
    <col min="3" max="4" width="13.00390625" style="4" customWidth="1"/>
    <col min="5" max="5" width="10.125" style="4" customWidth="1"/>
    <col min="6" max="6" width="10.75390625" style="1" customWidth="1"/>
    <col min="7" max="7" width="10.125" style="1" customWidth="1"/>
    <col min="8" max="8" width="10.375" style="1" customWidth="1"/>
    <col min="9" max="10" width="8.00390625" style="1" customWidth="1"/>
    <col min="11" max="16384" width="9.125" style="1" customWidth="1"/>
  </cols>
  <sheetData>
    <row r="1" spans="2:7" ht="15" customHeight="1" hidden="1">
      <c r="B1" s="36"/>
      <c r="C1" s="36"/>
      <c r="D1" s="36"/>
      <c r="E1" s="36"/>
      <c r="F1" s="36"/>
      <c r="G1" s="36"/>
    </row>
    <row r="2" spans="3:9" ht="30" customHeight="1">
      <c r="C2" s="36" t="s">
        <v>50</v>
      </c>
      <c r="D2" s="36"/>
      <c r="F2" s="4"/>
      <c r="H2" s="4"/>
      <c r="I2" s="4"/>
    </row>
    <row r="3" spans="3:9" ht="12.75" customHeight="1">
      <c r="C3" s="36"/>
      <c r="D3" s="36"/>
      <c r="F3" s="4"/>
      <c r="G3" s="4"/>
      <c r="H3" s="4"/>
      <c r="I3" s="4"/>
    </row>
    <row r="4" spans="3:9" ht="12.75" customHeight="1">
      <c r="C4" s="36"/>
      <c r="D4" s="36"/>
      <c r="F4" s="4"/>
      <c r="G4" s="4"/>
      <c r="H4" s="4"/>
      <c r="I4" s="4"/>
    </row>
    <row r="5" spans="3:9" ht="18" customHeight="1">
      <c r="C5" s="36"/>
      <c r="D5" s="36"/>
      <c r="F5" s="4"/>
      <c r="G5" s="4"/>
      <c r="H5" s="4"/>
      <c r="I5" s="4"/>
    </row>
    <row r="6" spans="3:9" ht="23.25" customHeight="1">
      <c r="C6" s="36"/>
      <c r="D6" s="36"/>
      <c r="E6" s="16"/>
      <c r="F6" s="16"/>
      <c r="G6" s="18"/>
      <c r="H6" s="18"/>
      <c r="I6" s="18"/>
    </row>
    <row r="7" spans="3:9" ht="12.75" customHeight="1">
      <c r="C7" s="19"/>
      <c r="D7" s="19"/>
      <c r="E7" s="19"/>
      <c r="F7" s="19"/>
      <c r="G7" s="19"/>
      <c r="H7" s="19"/>
      <c r="I7" s="19"/>
    </row>
    <row r="8" spans="1:9" ht="39" customHeight="1">
      <c r="A8" s="35" t="s">
        <v>51</v>
      </c>
      <c r="B8" s="35"/>
      <c r="C8" s="35"/>
      <c r="D8" s="35"/>
      <c r="E8" s="19"/>
      <c r="F8" s="19"/>
      <c r="G8" s="19"/>
      <c r="H8" s="19"/>
      <c r="I8" s="19"/>
    </row>
    <row r="9" spans="2:12" ht="12.75" customHeight="1">
      <c r="B9" s="10"/>
      <c r="C9" s="10"/>
      <c r="D9" s="10" t="s">
        <v>24</v>
      </c>
      <c r="E9" s="10"/>
      <c r="H9" s="11"/>
      <c r="I9" s="11"/>
      <c r="J9" s="11"/>
      <c r="K9" s="11"/>
      <c r="L9" s="11"/>
    </row>
    <row r="10" spans="1:7" s="2" customFormat="1" ht="29.25" customHeight="1">
      <c r="A10" s="20" t="s">
        <v>21</v>
      </c>
      <c r="B10" s="21" t="s">
        <v>22</v>
      </c>
      <c r="C10" s="22" t="s">
        <v>23</v>
      </c>
      <c r="D10" s="21" t="s">
        <v>25</v>
      </c>
      <c r="E10" s="8"/>
      <c r="F10" s="8"/>
      <c r="G10" s="8"/>
    </row>
    <row r="11" spans="1:7" s="17" customFormat="1" ht="15" customHeight="1">
      <c r="A11" s="7" t="s">
        <v>20</v>
      </c>
      <c r="B11" s="9">
        <v>2</v>
      </c>
      <c r="C11" s="13">
        <v>3</v>
      </c>
      <c r="D11" s="13">
        <v>4</v>
      </c>
      <c r="E11" s="12"/>
      <c r="F11" s="12"/>
      <c r="G11" s="12"/>
    </row>
    <row r="12" spans="1:8" ht="15.75">
      <c r="A12" s="30" t="s">
        <v>26</v>
      </c>
      <c r="B12" s="25" t="s">
        <v>3</v>
      </c>
      <c r="C12" s="33">
        <f>C13+C14+C15+C16+C17</f>
        <v>2807101.27</v>
      </c>
      <c r="D12" s="31">
        <f>C12-3000</f>
        <v>2804101.27</v>
      </c>
      <c r="E12" s="6"/>
      <c r="F12" s="5"/>
      <c r="G12" s="14"/>
      <c r="H12" s="14"/>
    </row>
    <row r="13" spans="1:8" ht="38.25" customHeight="1">
      <c r="A13" s="30" t="s">
        <v>11</v>
      </c>
      <c r="B13" s="25" t="s">
        <v>1</v>
      </c>
      <c r="C13" s="33">
        <f>'[2]7'!$C$10*1000</f>
        <v>521386.45999999996</v>
      </c>
      <c r="D13" s="31">
        <f aca="true" t="shared" si="0" ref="D13:D33">C13</f>
        <v>521386.45999999996</v>
      </c>
      <c r="E13" s="3"/>
      <c r="F13" s="5"/>
      <c r="G13" s="15"/>
      <c r="H13" s="15"/>
    </row>
    <row r="14" spans="1:8" ht="69" customHeight="1">
      <c r="A14" s="30" t="s">
        <v>12</v>
      </c>
      <c r="B14" s="25" t="s">
        <v>2</v>
      </c>
      <c r="C14" s="33">
        <v>1568490.67</v>
      </c>
      <c r="D14" s="31">
        <f t="shared" si="0"/>
        <v>1568490.67</v>
      </c>
      <c r="E14" s="3"/>
      <c r="F14" s="5"/>
      <c r="G14" s="15"/>
      <c r="H14" s="15"/>
    </row>
    <row r="15" spans="1:8" ht="49.5" customHeight="1">
      <c r="A15" s="30" t="s">
        <v>39</v>
      </c>
      <c r="B15" s="26" t="s">
        <v>42</v>
      </c>
      <c r="C15" s="33">
        <v>2000</v>
      </c>
      <c r="D15" s="31">
        <f t="shared" si="0"/>
        <v>2000</v>
      </c>
      <c r="E15" s="3"/>
      <c r="F15" s="5"/>
      <c r="G15" s="15"/>
      <c r="H15" s="15"/>
    </row>
    <row r="16" spans="1:8" ht="24.75" customHeight="1">
      <c r="A16" s="30" t="s">
        <v>27</v>
      </c>
      <c r="B16" s="25" t="s">
        <v>4</v>
      </c>
      <c r="C16" s="33">
        <v>3000</v>
      </c>
      <c r="D16" s="31">
        <v>0</v>
      </c>
      <c r="E16" s="3"/>
      <c r="F16" s="5"/>
      <c r="G16" s="15"/>
      <c r="H16" s="15"/>
    </row>
    <row r="17" spans="1:8" ht="20.25" customHeight="1">
      <c r="A17" s="30" t="s">
        <v>36</v>
      </c>
      <c r="B17" s="25" t="s">
        <v>5</v>
      </c>
      <c r="C17" s="33">
        <f>'[2]7'!$C$14*1000</f>
        <v>712224.14</v>
      </c>
      <c r="D17" s="31">
        <f t="shared" si="0"/>
        <v>712224.14</v>
      </c>
      <c r="E17" s="3"/>
      <c r="F17" s="5"/>
      <c r="G17" s="15"/>
      <c r="H17" s="15"/>
    </row>
    <row r="18" spans="1:8" ht="15.75" customHeight="1">
      <c r="A18" s="30" t="s">
        <v>13</v>
      </c>
      <c r="B18" s="25" t="s">
        <v>6</v>
      </c>
      <c r="C18" s="33">
        <f>'[2]7'!$C$15*1000</f>
        <v>151399.99999999997</v>
      </c>
      <c r="D18" s="31">
        <f t="shared" si="0"/>
        <v>151399.99999999997</v>
      </c>
      <c r="E18" s="3"/>
      <c r="F18" s="5"/>
      <c r="G18" s="15"/>
      <c r="H18" s="15"/>
    </row>
    <row r="19" spans="1:8" ht="15.75">
      <c r="A19" s="30" t="s">
        <v>14</v>
      </c>
      <c r="B19" s="25" t="s">
        <v>43</v>
      </c>
      <c r="C19" s="33">
        <f>'[2]7'!$C$16*1000</f>
        <v>151399.99999999997</v>
      </c>
      <c r="D19" s="31">
        <f t="shared" si="0"/>
        <v>151399.99999999997</v>
      </c>
      <c r="E19" s="3"/>
      <c r="F19" s="5"/>
      <c r="G19" s="15"/>
      <c r="H19" s="15"/>
    </row>
    <row r="20" spans="1:8" ht="35.25" customHeight="1">
      <c r="A20" s="30" t="s">
        <v>34</v>
      </c>
      <c r="B20" s="25" t="s">
        <v>7</v>
      </c>
      <c r="C20" s="33">
        <v>0</v>
      </c>
      <c r="D20" s="31">
        <f t="shared" si="0"/>
        <v>0</v>
      </c>
      <c r="E20" s="3"/>
      <c r="F20" s="5"/>
      <c r="G20" s="15"/>
      <c r="H20" s="15"/>
    </row>
    <row r="21" spans="1:8" ht="44.25" customHeight="1">
      <c r="A21" s="30" t="s">
        <v>40</v>
      </c>
      <c r="B21" s="27" t="s">
        <v>44</v>
      </c>
      <c r="C21" s="33">
        <v>0</v>
      </c>
      <c r="D21" s="31">
        <f t="shared" si="0"/>
        <v>0</v>
      </c>
      <c r="E21" s="3"/>
      <c r="F21" s="5"/>
      <c r="G21" s="15"/>
      <c r="H21" s="15"/>
    </row>
    <row r="22" spans="1:8" ht="23.25" customHeight="1">
      <c r="A22" s="30" t="s">
        <v>30</v>
      </c>
      <c r="B22" s="25" t="s">
        <v>28</v>
      </c>
      <c r="C22" s="33">
        <f>'[2]7'!$C$19*1000</f>
        <v>612088.23</v>
      </c>
      <c r="D22" s="31">
        <f t="shared" si="0"/>
        <v>612088.23</v>
      </c>
      <c r="E22" s="3"/>
      <c r="F22" s="5"/>
      <c r="G22" s="15"/>
      <c r="H22" s="15"/>
    </row>
    <row r="23" spans="1:8" ht="20.25" customHeight="1">
      <c r="A23" s="30" t="s">
        <v>35</v>
      </c>
      <c r="B23" s="27" t="s">
        <v>9</v>
      </c>
      <c r="C23" s="33">
        <f>'[2]7'!$C$20</f>
        <v>0</v>
      </c>
      <c r="D23" s="31">
        <f t="shared" si="0"/>
        <v>0</v>
      </c>
      <c r="E23" s="3"/>
      <c r="F23" s="5"/>
      <c r="G23" s="15"/>
      <c r="H23" s="15"/>
    </row>
    <row r="24" spans="1:8" ht="28.5" customHeight="1">
      <c r="A24" s="30" t="s">
        <v>31</v>
      </c>
      <c r="B24" s="27" t="s">
        <v>45</v>
      </c>
      <c r="C24" s="33">
        <f>'[2]7'!$C$22*1000</f>
        <v>611088.23</v>
      </c>
      <c r="D24" s="31">
        <f t="shared" si="0"/>
        <v>611088.23</v>
      </c>
      <c r="E24" s="3"/>
      <c r="F24" s="5"/>
      <c r="G24" s="15"/>
      <c r="H24" s="15"/>
    </row>
    <row r="25" spans="1:8" ht="27.75" customHeight="1">
      <c r="A25" s="30" t="s">
        <v>31</v>
      </c>
      <c r="B25" s="28" t="s">
        <v>29</v>
      </c>
      <c r="C25" s="33">
        <f>C24</f>
        <v>611088.23</v>
      </c>
      <c r="D25" s="31">
        <f t="shared" si="0"/>
        <v>611088.23</v>
      </c>
      <c r="E25" s="3"/>
      <c r="F25" s="5"/>
      <c r="G25" s="15"/>
      <c r="H25" s="15"/>
    </row>
    <row r="26" spans="1:8" ht="17.25" customHeight="1">
      <c r="A26" s="30" t="s">
        <v>37</v>
      </c>
      <c r="B26" s="29" t="s">
        <v>38</v>
      </c>
      <c r="C26" s="33">
        <f>1000</f>
        <v>1000</v>
      </c>
      <c r="D26" s="31">
        <f t="shared" si="0"/>
        <v>1000</v>
      </c>
      <c r="E26" s="3"/>
      <c r="F26" s="24"/>
      <c r="G26" s="15"/>
      <c r="H26" s="15"/>
    </row>
    <row r="27" spans="1:8" ht="15" customHeight="1">
      <c r="A27" s="30" t="s">
        <v>15</v>
      </c>
      <c r="B27" s="25" t="s">
        <v>8</v>
      </c>
      <c r="C27" s="33">
        <f>'[2]7'!$C$24*1000</f>
        <v>1842294.3699999999</v>
      </c>
      <c r="D27" s="31">
        <f t="shared" si="0"/>
        <v>1842294.3699999999</v>
      </c>
      <c r="E27" s="3"/>
      <c r="F27" s="5"/>
      <c r="G27" s="15"/>
      <c r="H27" s="15"/>
    </row>
    <row r="28" spans="1:8" ht="17.25" customHeight="1">
      <c r="A28" s="30" t="s">
        <v>33</v>
      </c>
      <c r="B28" s="25" t="s">
        <v>32</v>
      </c>
      <c r="C28" s="33">
        <f>'[2]7'!$C$25*1000</f>
        <v>947.08</v>
      </c>
      <c r="D28" s="31">
        <f t="shared" si="0"/>
        <v>947.08</v>
      </c>
      <c r="E28" s="3"/>
      <c r="F28" s="5"/>
      <c r="G28" s="15"/>
      <c r="H28" s="15"/>
    </row>
    <row r="29" spans="1:8" ht="17.25" customHeight="1">
      <c r="A29" s="30" t="s">
        <v>16</v>
      </c>
      <c r="B29" s="25" t="s">
        <v>46</v>
      </c>
      <c r="C29" s="33">
        <f>'[2]7'!$C$26*1000</f>
        <v>1841347.29</v>
      </c>
      <c r="D29" s="31">
        <f t="shared" si="0"/>
        <v>1841347.29</v>
      </c>
      <c r="E29" s="3"/>
      <c r="F29" s="5"/>
      <c r="G29" s="15"/>
      <c r="H29" s="15"/>
    </row>
    <row r="30" spans="1:8" ht="20.25" customHeight="1">
      <c r="A30" s="30" t="s">
        <v>17</v>
      </c>
      <c r="B30" s="25" t="s">
        <v>47</v>
      </c>
      <c r="C30" s="33">
        <f>'[2]7'!$C$27*1000</f>
        <v>616874.4400000001</v>
      </c>
      <c r="D30" s="31">
        <f t="shared" si="0"/>
        <v>616874.4400000001</v>
      </c>
      <c r="E30" s="3"/>
      <c r="F30" s="5"/>
      <c r="G30" s="15"/>
      <c r="H30" s="15"/>
    </row>
    <row r="31" spans="1:8" ht="17.25" customHeight="1">
      <c r="A31" s="30" t="s">
        <v>18</v>
      </c>
      <c r="B31" s="25" t="s">
        <v>48</v>
      </c>
      <c r="C31" s="33">
        <f>'[2]7'!$C$28*1000</f>
        <v>616874.4400000001</v>
      </c>
      <c r="D31" s="31">
        <f t="shared" si="0"/>
        <v>616874.4400000001</v>
      </c>
      <c r="E31" s="3"/>
      <c r="G31" s="15"/>
      <c r="H31" s="15"/>
    </row>
    <row r="32" spans="1:8" ht="21" customHeight="1">
      <c r="A32" s="30" t="s">
        <v>19</v>
      </c>
      <c r="B32" s="25" t="s">
        <v>49</v>
      </c>
      <c r="C32" s="33">
        <f>'[2]7'!$C$29*1000</f>
        <v>814227.82</v>
      </c>
      <c r="D32" s="31">
        <f t="shared" si="0"/>
        <v>814227.82</v>
      </c>
      <c r="E32" s="3"/>
      <c r="G32" s="15"/>
      <c r="H32" s="15"/>
    </row>
    <row r="33" spans="1:8" ht="21.75" customHeight="1">
      <c r="A33" s="30" t="s">
        <v>41</v>
      </c>
      <c r="B33" s="25" t="s">
        <v>10</v>
      </c>
      <c r="C33" s="33">
        <f>'[2]7'!$C$30*1000</f>
        <v>814227.82</v>
      </c>
      <c r="D33" s="31">
        <f t="shared" si="0"/>
        <v>814227.82</v>
      </c>
      <c r="E33" s="3"/>
      <c r="G33" s="15"/>
      <c r="H33" s="15"/>
    </row>
    <row r="34" spans="1:5" ht="15.75">
      <c r="A34" s="34"/>
      <c r="B34" s="32" t="s">
        <v>0</v>
      </c>
      <c r="C34" s="33">
        <f>C12+C18+C20+C22+C27+C30+C32</f>
        <v>6843986.130000001</v>
      </c>
      <c r="D34" s="33">
        <f>D12+D18+D20+D22+D27+D30+D32</f>
        <v>6840986.130000001</v>
      </c>
      <c r="E34" s="1"/>
    </row>
    <row r="36" spans="3:4" ht="12.75">
      <c r="C36" s="23"/>
      <c r="D36" s="23"/>
    </row>
  </sheetData>
  <sheetProtection/>
  <mergeCells count="3">
    <mergeCell ref="A8:D8"/>
    <mergeCell ref="B1:G1"/>
    <mergeCell ref="C2:D6"/>
  </mergeCells>
  <printOptions/>
  <pageMargins left="0.7" right="0.23" top="0.36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2023-03-31T07:48:02Z</cp:lastPrinted>
  <dcterms:created xsi:type="dcterms:W3CDTF">2005-10-31T07:03:47Z</dcterms:created>
  <dcterms:modified xsi:type="dcterms:W3CDTF">2023-04-02T08:36:48Z</dcterms:modified>
  <cp:category/>
  <cp:version/>
  <cp:contentType/>
  <cp:contentStatus/>
</cp:coreProperties>
</file>