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<sst xmlns="http://schemas.openxmlformats.org/spreadsheetml/2006/main" count="34" uniqueCount="23">
  <si>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</si>
  <si>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</si>
  <si>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</si>
  <si>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</si>
  <si>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</si>
  <si>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</si>
  <si>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</si>
  <si>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</si>
  <si>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</si>
  <si>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</si>
  <si>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</si>
  <si>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</si>
  <si>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</si>
  <si>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</si>
  <si>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</si>
  <si>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</si>
  <si>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</si>
  <si>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</si>
  <si>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</si>
  <si>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</si>
  <si>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</si>
  <si>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</si>
  <si>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июля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</si>
</sst>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10</v>
      </c>
      <c r="B8" s="8" t="s">
        <v>1</v>
      </c>
      <c r="C8" s="10" t="s">
        <v>2</v>
      </c>
      <c r="D8" s="10"/>
      <c r="E8" s="8" t="s">
        <v>6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3</v>
      </c>
      <c r="D9" s="8" t="s">
        <v>4</v>
      </c>
      <c r="E9" s="8" t="s">
        <v>5</v>
      </c>
      <c r="F9" s="8"/>
      <c r="G9" s="8" t="s">
        <v>7</v>
      </c>
      <c r="H9" s="8"/>
      <c r="I9" s="6" t="s">
        <v>8</v>
      </c>
      <c r="J9" s="11" t="s">
        <v>9</v>
      </c>
      <c r="K9" s="12"/>
      <c r="L9" s="6" t="s">
        <v>8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367307</v>
      </c>
      <c r="D12" s="3">
        <f>F12</f>
        <v>110927</v>
      </c>
      <c r="E12" s="3">
        <v>367307</v>
      </c>
      <c r="F12" s="3">
        <v>110927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208968.12</v>
      </c>
      <c r="D13" s="3">
        <f>F13</f>
        <v>54865.08</v>
      </c>
      <c r="E13" s="3">
        <v>154103.04</v>
      </c>
      <c r="F13" s="3">
        <v>54865.08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191541.15</v>
      </c>
      <c r="D21" s="2">
        <f>H21</f>
        <v>57845.42</v>
      </c>
      <c r="E21" s="2"/>
      <c r="F21" s="2"/>
      <c r="G21" s="3">
        <v>191541.15</v>
      </c>
      <c r="H21" s="3">
        <v>57845.42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123316.36506</v>
      </c>
      <c r="D22" s="3">
        <f>H22</f>
        <v>28603.335059999998</v>
      </c>
      <c r="E22" s="2"/>
      <c r="F22" s="2"/>
      <c r="G22" s="3">
        <f>(15792*4)+31545.03</f>
        <v>94713.03</v>
      </c>
      <c r="H22" s="3">
        <f>G22*0.302</f>
        <v>28603.335059999998</v>
      </c>
      <c r="I22" s="2">
        <v>1</v>
      </c>
      <c r="J22" s="2"/>
      <c r="K22" s="2"/>
      <c r="L22" s="2"/>
      <c r="N22" s="4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772240.85</v>
      </c>
      <c r="D24" s="3">
        <f>K24</f>
        <v>233216.58000000002</v>
      </c>
      <c r="E24" s="2"/>
      <c r="F24" s="2"/>
      <c r="G24" s="3"/>
      <c r="H24" s="3"/>
      <c r="I24" s="2"/>
      <c r="J24" s="3">
        <f>963782-G21</f>
        <v>772240.85</v>
      </c>
      <c r="K24" s="3">
        <f>291062-H21</f>
        <v>233216.58000000002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482986.00494</v>
      </c>
      <c r="D25" s="3">
        <f>K25</f>
        <v>120118.35494</v>
      </c>
      <c r="E25" s="2"/>
      <c r="F25" s="2"/>
      <c r="G25" s="3"/>
      <c r="H25" s="3"/>
      <c r="I25" s="2"/>
      <c r="J25" s="3">
        <f>457580.68-G22</f>
        <v>362867.65</v>
      </c>
      <c r="K25" s="3">
        <f>148721.69-H22</f>
        <v>120118.35494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1331089</v>
      </c>
      <c r="D27" s="3">
        <f>D24+D21+D12</f>
        <v>401989</v>
      </c>
      <c r="E27" s="3">
        <f>E12</f>
        <v>367307</v>
      </c>
      <c r="F27" s="3">
        <f>F12</f>
        <v>110927</v>
      </c>
      <c r="G27" s="3">
        <f>G21</f>
        <v>191541.15</v>
      </c>
      <c r="H27" s="3">
        <f>H21</f>
        <v>57845.42</v>
      </c>
      <c r="I27" s="2">
        <f>I12+I21</f>
        <v>2</v>
      </c>
      <c r="J27" s="3">
        <f>J24</f>
        <v>772240.85</v>
      </c>
      <c r="K27" s="3">
        <f>K24</f>
        <v>233216.58000000002</v>
      </c>
      <c r="L27" s="2">
        <v>3.8</v>
      </c>
    </row>
    <row r="28" spans="1:12" ht="12.75">
      <c r="A28" s="2"/>
      <c r="B28" s="2" t="s">
        <v>13</v>
      </c>
      <c r="C28" s="3">
        <f>C13+C22+C25</f>
        <v>815270.49</v>
      </c>
      <c r="D28" s="3">
        <f>D13+D22+D25</f>
        <v>203586.77000000002</v>
      </c>
      <c r="E28" s="2">
        <f>E13</f>
        <v>154103.04</v>
      </c>
      <c r="F28" s="3">
        <f>F13</f>
        <v>54865.08</v>
      </c>
      <c r="G28" s="3">
        <f>G22</f>
        <v>94713.03</v>
      </c>
      <c r="H28" s="3">
        <f>H22</f>
        <v>28603.335059999998</v>
      </c>
      <c r="I28" s="2">
        <f>I13+I22</f>
        <v>2</v>
      </c>
      <c r="J28" s="3">
        <f>J25</f>
        <v>362867.65</v>
      </c>
      <c r="K28" s="3">
        <f>K25</f>
        <v>120118.35494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2019-07-01T08:01:51Z</cp:lastPrinted>
  <dcterms:created xsi:type="dcterms:W3CDTF">2010-01-11T08:56:58Z</dcterms:created>
  <dcterms:modified xsi:type="dcterms:W3CDTF">2019-07-01T08:01:54Z</dcterms:modified>
  <cp:category/>
  <cp:version/>
  <cp:contentType/>
  <cp:contentStatus/>
</cp:coreProperties>
</file>