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   приложение 1" sheetId="1" r:id="rId1"/>
  </sheets>
  <definedNames>
    <definedName name="_xlnm.Print_Area" localSheetId="0">'   приложение 1'!$A$1:$J$14</definedName>
  </definedNames>
  <calcPr fullCalcOnLoad="1"/>
</workbook>
</file>

<file path=xl/sharedStrings.xml><?xml version="1.0" encoding="utf-8"?>
<sst xmlns="http://schemas.openxmlformats.org/spreadsheetml/2006/main" count="41" uniqueCount="40">
  <si>
    <t>Код бюджетной классификации</t>
  </si>
  <si>
    <t>Источники внутреннего финансирования  дефицита бюджета:</t>
  </si>
  <si>
    <t>в том числе:</t>
  </si>
  <si>
    <t>Изменение остатков стредств на счетах по учету средств бюджета</t>
  </si>
  <si>
    <t>Бюджетные кредиты от других бюджетов бюджетной системы Российской Федерации</t>
  </si>
  <si>
    <t xml:space="preserve">Бюджетные кредиты, полученные от других бюджетов бюджетной системы РФ  </t>
  </si>
  <si>
    <t xml:space="preserve">Бюджетные кредиты, полученные от других бюджетов бюджетной системы РФ местными бюджетами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</si>
  <si>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</si>
  <si>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</si>
  <si>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</si>
  <si>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</si>
  <si>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</si>
  <si>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Средства от продажи акций и иных форм участия в капитале, находящихся в  собственности муниципальных образований  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</si>
  <si>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</si>
  <si>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</si>
  <si>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</si>
  <si>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Возврат бюджетных кредитов, предоставленных другим бюджетам бюджетной системы Российской Федерации из местных бюджетов  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</si>
  <si>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</si>
  <si>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Феднерации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</si>
  <si>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</t>
  </si>
  <si>
    <t>Увеличение остатков средств бюджета</t>
  </si>
  <si>
    <t>нецелевых остатков</t>
  </si>
  <si>
    <t>Уменьшение остатков средств бюджета</t>
  </si>
  <si>
    <t>в т.ч. целевых остатков</t>
  </si>
  <si>
    <t>000 01 00 00 00 00 0000 000</t>
  </si>
  <si>
    <t>Дефицит бюджета с учетом снижения остатков средст бюджета на счете</t>
  </si>
  <si>
    <t>Наименование  показателя</t>
  </si>
  <si>
    <t>2012 год</t>
  </si>
  <si>
    <t>2013 год</t>
  </si>
  <si>
    <t>2014 год</t>
  </si>
  <si>
    <t>2015 год</t>
  </si>
  <si>
    <t>2016 год</t>
  </si>
  <si>
    <t>2017 год</t>
  </si>
  <si>
    <t>Дефицит бюджета (профицит)</t>
  </si>
  <si>
    <t>000 01 05 00 00 00 0000 600</t>
  </si>
  <si>
    <t>000 01 05 00 00 00 0000 500</t>
  </si>
  <si>
    <t>Уточненный план</t>
  </si>
  <si>
    <t>Исполнено</t>
  </si>
  <si>
    <t xml:space="preserve">Исполнение источников финансирования дефицита бюджета  по кодам классификации источников в финансирования дефицита бюджета  МО Кырлыкское сельское поселение на 2022 год </t>
  </si>
  <si>
    <t>Приложение 1
к решению «Об исполнении бюджета МО
Кырлыкское сельское поселение на 2022 год 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</si>
</sst>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_-* #,##0.0_р_._-;\-* #,##0.0_р_._-;_-* &quot;-&quot;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#,##0.00000"/>
    <numFmt numFmtId="189" formatCode="#,##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171" fontId="5" fillId="0" borderId="10" xfId="6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justify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171" fontId="5" fillId="0" borderId="0" xfId="61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75" zoomScaleNormal="75" zoomScaleSheetLayoutView="75" zoomScalePageLayoutView="0" workbookViewId="0" topLeftCell="A1">
      <selection activeCell="P10" sqref="P10"/>
    </sheetView>
  </sheetViews>
  <sheetFormatPr defaultColWidth="9.00390625" defaultRowHeight="12.75"/>
  <cols>
    <col min="1" max="1" width="58.875" style="1" customWidth="1"/>
    <col min="2" max="2" width="32.375" style="1" customWidth="1"/>
    <col min="3" max="3" width="15.625" style="1" customWidth="1"/>
    <col min="4" max="9" width="0" style="1" hidden="1" customWidth="1"/>
    <col min="10" max="10" width="14.875" style="1" customWidth="1"/>
    <col min="11" max="16384" width="9.125" style="1" customWidth="1"/>
  </cols>
  <sheetData>
    <row r="1" spans="1:10" ht="117.75" customHeight="1">
      <c r="A1" s="31"/>
      <c r="B1" s="31"/>
      <c r="C1" s="35" t="s">
        <v>39</v>
      </c>
      <c r="D1" s="35"/>
      <c r="E1" s="35"/>
      <c r="F1" s="35"/>
      <c r="G1" s="35"/>
      <c r="H1" s="35"/>
      <c r="I1" s="35"/>
      <c r="J1" s="35"/>
    </row>
    <row r="2" spans="1:3" ht="38.25" customHeight="1">
      <c r="A2" s="34" t="s">
        <v>38</v>
      </c>
      <c r="B2" s="34"/>
      <c r="C2" s="34"/>
    </row>
    <row r="3" spans="2:10" ht="38.25" customHeight="1">
      <c r="B3" s="2"/>
      <c r="J3" s="33"/>
    </row>
    <row r="4" spans="1:10" ht="31.5">
      <c r="A4" s="32" t="s">
        <v>26</v>
      </c>
      <c r="B4" s="32" t="s">
        <v>0</v>
      </c>
      <c r="C4" s="32" t="s">
        <v>36</v>
      </c>
      <c r="D4" s="32" t="s">
        <v>27</v>
      </c>
      <c r="E4" s="32" t="s">
        <v>28</v>
      </c>
      <c r="F4" s="32" t="s">
        <v>29</v>
      </c>
      <c r="G4" s="32" t="s">
        <v>30</v>
      </c>
      <c r="H4" s="32" t="s">
        <v>31</v>
      </c>
      <c r="I4" s="32" t="s">
        <v>32</v>
      </c>
      <c r="J4" s="32" t="s">
        <v>37</v>
      </c>
    </row>
    <row r="5" spans="1:10" ht="15.75">
      <c r="A5" s="3" t="s">
        <v>33</v>
      </c>
      <c r="B5" s="4"/>
      <c r="C5" s="5">
        <v>329291.5</v>
      </c>
      <c r="D5" s="5">
        <f aca="true" t="shared" si="0" ref="D5:I5">D7</f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v>293135.49</v>
      </c>
    </row>
    <row r="6" spans="1:10" ht="31.5">
      <c r="A6" s="7" t="s">
        <v>25</v>
      </c>
      <c r="B6" s="4"/>
      <c r="C6" s="5"/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/>
    </row>
    <row r="7" spans="1:10" ht="31.5">
      <c r="A7" s="7" t="s">
        <v>1</v>
      </c>
      <c r="B7" s="8" t="s">
        <v>24</v>
      </c>
      <c r="C7" s="5">
        <v>329291.5</v>
      </c>
      <c r="D7" s="5">
        <f aca="true" t="shared" si="1" ref="D7:I9">D9</f>
        <v>0</v>
      </c>
      <c r="E7" s="5">
        <f t="shared" si="1"/>
        <v>0</v>
      </c>
      <c r="F7" s="5">
        <f t="shared" si="1"/>
        <v>0</v>
      </c>
      <c r="G7" s="5">
        <f t="shared" si="1"/>
        <v>0</v>
      </c>
      <c r="H7" s="5">
        <f t="shared" si="1"/>
        <v>0</v>
      </c>
      <c r="I7" s="5">
        <f t="shared" si="1"/>
        <v>0</v>
      </c>
      <c r="J7" s="5">
        <v>293135.49</v>
      </c>
    </row>
    <row r="8" spans="1:10" ht="15.75">
      <c r="A8" s="9" t="s">
        <v>2</v>
      </c>
      <c r="B8" s="4"/>
      <c r="C8" s="30"/>
      <c r="D8" s="30"/>
      <c r="E8" s="30"/>
      <c r="F8" s="30"/>
      <c r="G8" s="30"/>
      <c r="H8" s="30"/>
      <c r="I8" s="30"/>
      <c r="J8" s="30"/>
    </row>
    <row r="9" spans="1:10" ht="31.5">
      <c r="A9" s="10" t="s">
        <v>3</v>
      </c>
      <c r="B9" s="8" t="s">
        <v>35</v>
      </c>
      <c r="C9" s="5">
        <v>329291.5</v>
      </c>
      <c r="D9" s="5">
        <f t="shared" si="1"/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  <c r="J9" s="5">
        <v>293135.49</v>
      </c>
    </row>
    <row r="10" spans="1:10" ht="15.75">
      <c r="A10" s="29" t="s">
        <v>20</v>
      </c>
      <c r="B10" s="11" t="s">
        <v>35</v>
      </c>
      <c r="C10" s="28">
        <v>-6514694.63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-6547850.64</v>
      </c>
    </row>
    <row r="11" spans="1:10" ht="15.75">
      <c r="A11" s="29" t="s">
        <v>23</v>
      </c>
      <c r="B11" s="11"/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1:10" ht="15.75">
      <c r="A12" s="29" t="s">
        <v>21</v>
      </c>
      <c r="B12" s="11"/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1:10" ht="15.75">
      <c r="A13" s="29" t="s">
        <v>22</v>
      </c>
      <c r="B13" s="11" t="s">
        <v>34</v>
      </c>
      <c r="C13" s="28">
        <v>6843986.13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6840986.13</v>
      </c>
    </row>
    <row r="14" spans="1:9" s="12" customFormat="1" ht="0.75" customHeight="1">
      <c r="A14" s="7" t="s">
        <v>4</v>
      </c>
      <c r="B14" s="8"/>
      <c r="C14" s="8"/>
      <c r="D14" s="6">
        <f aca="true" t="shared" si="2" ref="D14:I14">D15-D17</f>
        <v>-4978.640000000014</v>
      </c>
      <c r="E14" s="6">
        <f t="shared" si="2"/>
        <v>-4978.640000000014</v>
      </c>
      <c r="F14" s="6">
        <f t="shared" si="2"/>
        <v>-4978.640000000014</v>
      </c>
      <c r="G14" s="6">
        <f t="shared" si="2"/>
        <v>-4978.640000000014</v>
      </c>
      <c r="H14" s="6">
        <f t="shared" si="2"/>
        <v>-4978.640000000014</v>
      </c>
      <c r="I14" s="6">
        <f t="shared" si="2"/>
        <v>-4978.640000000014</v>
      </c>
    </row>
    <row r="15" spans="1:9" ht="0.75" customHeight="1" hidden="1">
      <c r="A15" s="9" t="s">
        <v>5</v>
      </c>
      <c r="B15" s="11"/>
      <c r="C15" s="11"/>
      <c r="D15" s="6">
        <f aca="true" t="shared" si="3" ref="D15:I15">D16</f>
        <v>250000</v>
      </c>
      <c r="E15" s="6">
        <f t="shared" si="3"/>
        <v>250000</v>
      </c>
      <c r="F15" s="6">
        <f t="shared" si="3"/>
        <v>250000</v>
      </c>
      <c r="G15" s="6">
        <f t="shared" si="3"/>
        <v>250000</v>
      </c>
      <c r="H15" s="6">
        <f t="shared" si="3"/>
        <v>250000</v>
      </c>
      <c r="I15" s="6">
        <f t="shared" si="3"/>
        <v>250000</v>
      </c>
    </row>
    <row r="16" spans="1:9" ht="31.5" hidden="1">
      <c r="A16" s="9" t="s">
        <v>6</v>
      </c>
      <c r="B16" s="11"/>
      <c r="C16" s="11"/>
      <c r="D16" s="6">
        <v>250000</v>
      </c>
      <c r="E16" s="6">
        <v>250000</v>
      </c>
      <c r="F16" s="6">
        <v>250000</v>
      </c>
      <c r="G16" s="6">
        <v>250000</v>
      </c>
      <c r="H16" s="6">
        <v>250000</v>
      </c>
      <c r="I16" s="6">
        <v>250000</v>
      </c>
    </row>
    <row r="17" spans="1:9" ht="47.25" hidden="1">
      <c r="A17" s="9" t="s">
        <v>7</v>
      </c>
      <c r="B17" s="11"/>
      <c r="C17" s="11"/>
      <c r="D17" s="6">
        <f aca="true" t="shared" si="4" ref="D17:I17">D18</f>
        <v>254978.64</v>
      </c>
      <c r="E17" s="6">
        <f t="shared" si="4"/>
        <v>254978.64</v>
      </c>
      <c r="F17" s="6">
        <f t="shared" si="4"/>
        <v>254978.64</v>
      </c>
      <c r="G17" s="6">
        <f t="shared" si="4"/>
        <v>254978.64</v>
      </c>
      <c r="H17" s="6">
        <f t="shared" si="4"/>
        <v>254978.64</v>
      </c>
      <c r="I17" s="6">
        <f t="shared" si="4"/>
        <v>254978.64</v>
      </c>
    </row>
    <row r="18" spans="1:9" ht="47.25" hidden="1">
      <c r="A18" s="9" t="s">
        <v>8</v>
      </c>
      <c r="B18" s="4"/>
      <c r="C18" s="4"/>
      <c r="D18" s="6">
        <f aca="true" t="shared" si="5" ref="D18:I18">4978.64+250000</f>
        <v>254978.64</v>
      </c>
      <c r="E18" s="6">
        <f t="shared" si="5"/>
        <v>254978.64</v>
      </c>
      <c r="F18" s="6">
        <f t="shared" si="5"/>
        <v>254978.64</v>
      </c>
      <c r="G18" s="6">
        <f t="shared" si="5"/>
        <v>254978.64</v>
      </c>
      <c r="H18" s="6">
        <f t="shared" si="5"/>
        <v>254978.64</v>
      </c>
      <c r="I18" s="6">
        <f t="shared" si="5"/>
        <v>254978.64</v>
      </c>
    </row>
    <row r="19" spans="1:9" s="12" customFormat="1" ht="31.5" hidden="1">
      <c r="A19" s="7" t="s">
        <v>9</v>
      </c>
      <c r="B19" s="13"/>
      <c r="C19" s="13"/>
      <c r="D19" s="6" t="e">
        <f aca="true" t="shared" si="6" ref="D19:I19">D20+D23</f>
        <v>#REF!</v>
      </c>
      <c r="E19" s="6" t="e">
        <f t="shared" si="6"/>
        <v>#REF!</v>
      </c>
      <c r="F19" s="6" t="e">
        <f t="shared" si="6"/>
        <v>#REF!</v>
      </c>
      <c r="G19" s="6" t="e">
        <f t="shared" si="6"/>
        <v>#REF!</v>
      </c>
      <c r="H19" s="6" t="e">
        <f t="shared" si="6"/>
        <v>#REF!</v>
      </c>
      <c r="I19" s="6" t="e">
        <f t="shared" si="6"/>
        <v>#REF!</v>
      </c>
    </row>
    <row r="20" spans="1:9" ht="47.25" hidden="1">
      <c r="A20" s="7" t="s">
        <v>10</v>
      </c>
      <c r="B20" s="8"/>
      <c r="C20" s="8"/>
      <c r="D20" s="6">
        <f aca="true" t="shared" si="7" ref="D20:I20">D22</f>
        <v>87537</v>
      </c>
      <c r="E20" s="6">
        <f t="shared" si="7"/>
        <v>87537</v>
      </c>
      <c r="F20" s="6">
        <f t="shared" si="7"/>
        <v>87537</v>
      </c>
      <c r="G20" s="6">
        <f t="shared" si="7"/>
        <v>87537</v>
      </c>
      <c r="H20" s="6">
        <f t="shared" si="7"/>
        <v>87537</v>
      </c>
      <c r="I20" s="6">
        <f t="shared" si="7"/>
        <v>87537</v>
      </c>
    </row>
    <row r="21" spans="1:9" ht="47.25" hidden="1">
      <c r="A21" s="9" t="s">
        <v>11</v>
      </c>
      <c r="B21" s="11"/>
      <c r="C21" s="11"/>
      <c r="D21" s="6">
        <f aca="true" t="shared" si="8" ref="D21:I21">D22</f>
        <v>87537</v>
      </c>
      <c r="E21" s="6">
        <f t="shared" si="8"/>
        <v>87537</v>
      </c>
      <c r="F21" s="6">
        <f t="shared" si="8"/>
        <v>87537</v>
      </c>
      <c r="G21" s="6">
        <f t="shared" si="8"/>
        <v>87537</v>
      </c>
      <c r="H21" s="6">
        <f t="shared" si="8"/>
        <v>87537</v>
      </c>
      <c r="I21" s="6">
        <f t="shared" si="8"/>
        <v>87537</v>
      </c>
    </row>
    <row r="22" spans="1:9" ht="47.25" hidden="1">
      <c r="A22" s="9" t="s">
        <v>12</v>
      </c>
      <c r="B22" s="11"/>
      <c r="C22" s="11"/>
      <c r="D22" s="6">
        <f aca="true" t="shared" si="9" ref="D22:I22">66600+20937</f>
        <v>87537</v>
      </c>
      <c r="E22" s="6">
        <f t="shared" si="9"/>
        <v>87537</v>
      </c>
      <c r="F22" s="6">
        <f t="shared" si="9"/>
        <v>87537</v>
      </c>
      <c r="G22" s="6">
        <f t="shared" si="9"/>
        <v>87537</v>
      </c>
      <c r="H22" s="6">
        <f t="shared" si="9"/>
        <v>87537</v>
      </c>
      <c r="I22" s="6">
        <f t="shared" si="9"/>
        <v>87537</v>
      </c>
    </row>
    <row r="23" spans="1:9" ht="31.5" hidden="1">
      <c r="A23" s="14" t="s">
        <v>13</v>
      </c>
      <c r="B23" s="15"/>
      <c r="C23" s="15"/>
      <c r="D23" s="6" t="e">
        <f>D24-#REF!</f>
        <v>#REF!</v>
      </c>
      <c r="E23" s="6" t="e">
        <f>E24-#REF!</f>
        <v>#REF!</v>
      </c>
      <c r="F23" s="6" t="e">
        <f>F24-#REF!</f>
        <v>#REF!</v>
      </c>
      <c r="G23" s="6" t="e">
        <f>G24-#REF!</f>
        <v>#REF!</v>
      </c>
      <c r="H23" s="6" t="e">
        <f>H24-#REF!</f>
        <v>#REF!</v>
      </c>
      <c r="I23" s="6" t="e">
        <f>I24-#REF!</f>
        <v>#REF!</v>
      </c>
    </row>
    <row r="24" spans="1:9" ht="31.5" hidden="1">
      <c r="A24" s="16" t="s">
        <v>14</v>
      </c>
      <c r="B24" s="17"/>
      <c r="C24" s="17"/>
      <c r="D24" s="6">
        <f aca="true" t="shared" si="10" ref="D24:I24">D26+D25</f>
        <v>42800</v>
      </c>
      <c r="E24" s="6">
        <f t="shared" si="10"/>
        <v>42800</v>
      </c>
      <c r="F24" s="6">
        <f t="shared" si="10"/>
        <v>42800</v>
      </c>
      <c r="G24" s="6">
        <f t="shared" si="10"/>
        <v>42800</v>
      </c>
      <c r="H24" s="6">
        <f t="shared" si="10"/>
        <v>42800</v>
      </c>
      <c r="I24" s="6">
        <f t="shared" si="10"/>
        <v>42800</v>
      </c>
    </row>
    <row r="25" spans="1:9" ht="47.25" hidden="1">
      <c r="A25" s="9" t="s">
        <v>15</v>
      </c>
      <c r="B25" s="11"/>
      <c r="C25" s="11"/>
      <c r="D25" s="6">
        <v>2800</v>
      </c>
      <c r="E25" s="6">
        <v>2800</v>
      </c>
      <c r="F25" s="6">
        <v>2800</v>
      </c>
      <c r="G25" s="6">
        <v>2800</v>
      </c>
      <c r="H25" s="6">
        <v>2800</v>
      </c>
      <c r="I25" s="6">
        <v>2800</v>
      </c>
    </row>
    <row r="26" spans="1:9" ht="47.25" hidden="1">
      <c r="A26" s="16" t="s">
        <v>16</v>
      </c>
      <c r="B26" s="17"/>
      <c r="C26" s="17"/>
      <c r="D26" s="6">
        <v>40000</v>
      </c>
      <c r="E26" s="6">
        <v>40000</v>
      </c>
      <c r="F26" s="6">
        <v>40000</v>
      </c>
      <c r="G26" s="6">
        <v>40000</v>
      </c>
      <c r="H26" s="6">
        <v>40000</v>
      </c>
      <c r="I26" s="6">
        <v>40000</v>
      </c>
    </row>
    <row r="27" spans="1:9" s="20" customFormat="1" ht="34.5" customHeight="1" hidden="1">
      <c r="A27" s="18" t="s">
        <v>17</v>
      </c>
      <c r="B27" s="19"/>
      <c r="C27" s="19"/>
      <c r="D27" s="19"/>
      <c r="E27" s="19"/>
      <c r="F27" s="19"/>
      <c r="G27" s="19"/>
      <c r="H27" s="19"/>
      <c r="I27" s="19"/>
    </row>
    <row r="28" spans="1:9" s="23" customFormat="1" ht="111.75" customHeight="1" hidden="1">
      <c r="A28" s="21" t="s">
        <v>18</v>
      </c>
      <c r="B28" s="21"/>
      <c r="C28" s="21"/>
      <c r="D28" s="22"/>
      <c r="E28" s="22"/>
      <c r="F28" s="22"/>
      <c r="G28" s="22"/>
      <c r="H28" s="22"/>
      <c r="I28" s="22"/>
    </row>
    <row r="29" spans="1:9" s="23" customFormat="1" ht="99.75" customHeight="1" hidden="1">
      <c r="A29" s="21" t="s">
        <v>19</v>
      </c>
      <c r="B29" s="21"/>
      <c r="C29" s="21"/>
      <c r="D29" s="22"/>
      <c r="E29" s="22"/>
      <c r="F29" s="22"/>
      <c r="G29" s="22"/>
      <c r="H29" s="22"/>
      <c r="I29" s="22"/>
    </row>
    <row r="30" spans="2:3" ht="15.75">
      <c r="B30" s="24"/>
      <c r="C30" s="24"/>
    </row>
    <row r="31" spans="2:3" ht="15.75">
      <c r="B31" s="24"/>
      <c r="C31" s="24"/>
    </row>
    <row r="32" spans="2:3" ht="15.75">
      <c r="B32" s="24"/>
      <c r="C32" s="24"/>
    </row>
    <row r="33" spans="2:3" ht="15.75">
      <c r="B33" s="24"/>
      <c r="C33" s="24"/>
    </row>
    <row r="34" spans="2:3" ht="15.75">
      <c r="B34" s="25"/>
      <c r="C34" s="25"/>
    </row>
    <row r="35" spans="2:3" ht="15.75">
      <c r="B35" s="24"/>
      <c r="C35" s="24"/>
    </row>
    <row r="36" spans="2:3" ht="15.75">
      <c r="B36" s="24"/>
      <c r="C36" s="24"/>
    </row>
    <row r="37" spans="2:3" ht="15.75">
      <c r="B37" s="26"/>
      <c r="C37" s="26"/>
    </row>
    <row r="38" spans="2:3" ht="15.75">
      <c r="B38" s="24"/>
      <c r="C38" s="24"/>
    </row>
    <row r="39" spans="2:3" ht="15.75">
      <c r="B39" s="24"/>
      <c r="C39" s="24"/>
    </row>
    <row r="40" spans="2:3" ht="15.75">
      <c r="B40" s="26"/>
      <c r="C40" s="26"/>
    </row>
    <row r="41" spans="2:3" ht="15.75">
      <c r="B41" s="24"/>
      <c r="C41" s="24"/>
    </row>
    <row r="42" spans="2:3" ht="15.75">
      <c r="B42" s="24"/>
      <c r="C42" s="24"/>
    </row>
    <row r="43" spans="2:3" ht="15.75">
      <c r="B43" s="24"/>
      <c r="C43" s="24"/>
    </row>
    <row r="44" spans="2:3" ht="15.75">
      <c r="B44" s="24"/>
      <c r="C44" s="24"/>
    </row>
    <row r="45" spans="2:3" ht="15.75">
      <c r="B45" s="27"/>
      <c r="C45" s="27"/>
    </row>
    <row r="46" spans="2:3" ht="15.75">
      <c r="B46" s="27"/>
      <c r="C46" s="27"/>
    </row>
    <row r="47" spans="2:3" ht="15.75">
      <c r="B47" s="27"/>
      <c r="C47" s="27"/>
    </row>
  </sheetData>
  <sheetProtection/>
  <mergeCells count="2">
    <mergeCell ref="A2:C2"/>
    <mergeCell ref="C1:J1"/>
  </mergeCells>
  <printOptions/>
  <pageMargins left="1.01" right="0.16" top="0.52" bottom="1" header="0.5" footer="0.5"/>
  <pageSetup horizontalDpi="600" verticalDpi="600" orientation="portrait" paperSize="9" scale="67" r:id="rId1"/>
  <colBreaks count="1" manualBreakCount="1">
    <brk id="10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Elina</dc:creator>
  <cp:keywords/>
  <dc:description/>
  <cp:lastModifiedBy>Пользователь</cp:lastModifiedBy>
  <cp:lastPrinted>2023-05-30T02:53:35Z</cp:lastPrinted>
  <dcterms:created xsi:type="dcterms:W3CDTF">2008-11-18T10:49:14Z</dcterms:created>
  <dcterms:modified xsi:type="dcterms:W3CDTF">2023-05-30T03:03:30Z</dcterms:modified>
  <cp:category/>
  <cp:version/>
  <cp:contentType/>
  <cp:contentStatus/>
</cp:coreProperties>
</file>